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dmin\Documents\My Docs\Spiritual\Sunday School\Important Sunday School Docs\"/>
    </mc:Choice>
  </mc:AlternateContent>
  <xr:revisionPtr revIDLastSave="0" documentId="13_ncr:1_{BAEB9119-B84A-4AD2-B096-90C3C4CB061B}" xr6:coauthVersionLast="41" xr6:coauthVersionMax="41" xr10:uidLastSave="{00000000-0000-0000-0000-000000000000}"/>
  <bookViews>
    <workbookView xWindow="-108" yWindow="-108" windowWidth="23256" windowHeight="14040" xr2:uid="{00000000-000D-0000-FFFF-FFFF00000000}"/>
  </bookViews>
  <sheets>
    <sheet name="Attendance Sheet" sheetId="1" r:id="rId1"/>
    <sheet name="Memory Work" sheetId="3" r:id="rId2"/>
    <sheet name="Parent Inf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1" i="3" l="1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C4" i="2" l="1"/>
  <c r="C5" i="2"/>
  <c r="C6" i="2"/>
  <c r="C7" i="2"/>
  <c r="C8" i="2"/>
  <c r="C9" i="2"/>
  <c r="C10" i="2"/>
  <c r="C11" i="2"/>
  <c r="C12" i="2"/>
  <c r="C13" i="2"/>
  <c r="C14" i="2"/>
  <c r="C15" i="2"/>
  <c r="C16" i="2"/>
</calcChain>
</file>

<file path=xl/sharedStrings.xml><?xml version="1.0" encoding="utf-8"?>
<sst xmlns="http://schemas.openxmlformats.org/spreadsheetml/2006/main" count="235" uniqueCount="130">
  <si>
    <t>Last Name</t>
  </si>
  <si>
    <t>First Name</t>
  </si>
  <si>
    <t>Age</t>
  </si>
  <si>
    <t>Birthdate</t>
  </si>
  <si>
    <t>Allergies</t>
  </si>
  <si>
    <t>Parents Name</t>
  </si>
  <si>
    <t>Phone</t>
  </si>
  <si>
    <t>Connolly</t>
  </si>
  <si>
    <t>Zakry</t>
  </si>
  <si>
    <t>605.759.4790</t>
  </si>
  <si>
    <t>Casia</t>
  </si>
  <si>
    <t>Luzmoor</t>
  </si>
  <si>
    <t>Shayne</t>
  </si>
  <si>
    <t>Olson</t>
  </si>
  <si>
    <t>Ali</t>
  </si>
  <si>
    <t>Matthies</t>
  </si>
  <si>
    <t>Connor</t>
  </si>
  <si>
    <t>Katelyn</t>
  </si>
  <si>
    <t>Joshua</t>
  </si>
  <si>
    <t>none</t>
  </si>
  <si>
    <t>605.528.7080</t>
  </si>
  <si>
    <t>605.526.4002</t>
  </si>
  <si>
    <t>Nichols</t>
  </si>
  <si>
    <t>Luke</t>
  </si>
  <si>
    <t>Lexi</t>
  </si>
  <si>
    <t>penecillin</t>
  </si>
  <si>
    <t>605.201.0665</t>
  </si>
  <si>
    <t>Yahr</t>
  </si>
  <si>
    <t>Samantha</t>
  </si>
  <si>
    <t>Melissa</t>
  </si>
  <si>
    <t>Ullerich</t>
  </si>
  <si>
    <t>Reece</t>
  </si>
  <si>
    <t>Jace</t>
  </si>
  <si>
    <t>Hohn</t>
  </si>
  <si>
    <t>Noah</t>
  </si>
  <si>
    <t>Camille</t>
  </si>
  <si>
    <t>egg whites</t>
  </si>
  <si>
    <t>605.695.8350</t>
  </si>
  <si>
    <t>Amber Connelly and Clint Sieler</t>
  </si>
  <si>
    <t>Chad and Rachel Mulder</t>
  </si>
  <si>
    <t>Ben and Michelle Matthies</t>
  </si>
  <si>
    <t>Linda and Lee Nichols</t>
  </si>
  <si>
    <t>Karl and Andrea Yahr</t>
  </si>
  <si>
    <t>Mark and Melissa Ullerich</t>
  </si>
  <si>
    <t>Joy and Rod Hohn</t>
  </si>
  <si>
    <t>605.526.2448</t>
  </si>
  <si>
    <t>Nelson</t>
  </si>
  <si>
    <t>Carter</t>
  </si>
  <si>
    <t>Brian and Candace Nelson</t>
  </si>
  <si>
    <t>605.528.6022</t>
  </si>
  <si>
    <t>9 Families</t>
  </si>
  <si>
    <t>16 children</t>
  </si>
  <si>
    <t>Grade 4 - 8</t>
  </si>
  <si>
    <t>Grade Pre - 3</t>
  </si>
  <si>
    <t>Attendance Sheet</t>
  </si>
  <si>
    <t>605.526.3572</t>
  </si>
  <si>
    <t>Cell</t>
  </si>
  <si>
    <t>Email</t>
  </si>
  <si>
    <t>mulders@goldenwest.net</t>
  </si>
  <si>
    <t>a39johndeerechick@yahoo.com</t>
  </si>
  <si>
    <t>candace.nelson03@hotmail.com</t>
  </si>
  <si>
    <t>rjnchohn@gmail.com</t>
  </si>
  <si>
    <t>Urness</t>
  </si>
  <si>
    <t>Lucas</t>
  </si>
  <si>
    <t>Carson</t>
  </si>
  <si>
    <t>Jones</t>
  </si>
  <si>
    <t>Ty</t>
  </si>
  <si>
    <t>Arnold</t>
  </si>
  <si>
    <t>http://connormatthies.wix.com/tlcss</t>
  </si>
  <si>
    <t>Old Testament</t>
  </si>
  <si>
    <t>New Testament</t>
  </si>
  <si>
    <t>Lord's Prayer</t>
  </si>
  <si>
    <t>10 Commandments</t>
  </si>
  <si>
    <t>Apostle Creed</t>
  </si>
  <si>
    <t>100th Psalm</t>
  </si>
  <si>
    <t>23rd Psalm</t>
  </si>
  <si>
    <t>Fruits of the Spirit</t>
  </si>
  <si>
    <t>Doxology</t>
  </si>
  <si>
    <t>Baptism</t>
  </si>
  <si>
    <t>Confession and Absolution</t>
  </si>
  <si>
    <t>The Lord's Supper</t>
  </si>
  <si>
    <t>Martin Luther Morning Prayer</t>
  </si>
  <si>
    <t>Martin Luther Evening Prayer</t>
  </si>
  <si>
    <t>The Beatitudes</t>
  </si>
  <si>
    <t>B</t>
  </si>
  <si>
    <t>OT</t>
  </si>
  <si>
    <t>MLMP</t>
  </si>
  <si>
    <t>MLEP</t>
  </si>
  <si>
    <t>NT</t>
  </si>
  <si>
    <t>LP</t>
  </si>
  <si>
    <t>AC</t>
  </si>
  <si>
    <t>23</t>
  </si>
  <si>
    <t>100</t>
  </si>
  <si>
    <t>FS</t>
  </si>
  <si>
    <t>DX</t>
  </si>
  <si>
    <t>CandA</t>
  </si>
  <si>
    <t>LS</t>
  </si>
  <si>
    <t>Beaut</t>
  </si>
  <si>
    <t>Nathan</t>
  </si>
  <si>
    <t>Caleb</t>
  </si>
  <si>
    <t>Taylor</t>
  </si>
  <si>
    <t>O'Neill</t>
  </si>
  <si>
    <t>Jack</t>
  </si>
  <si>
    <t>31 possible</t>
  </si>
  <si>
    <t>Needed</t>
  </si>
  <si>
    <t>Homework</t>
  </si>
  <si>
    <t>Memory</t>
  </si>
  <si>
    <t>Attendance</t>
  </si>
  <si>
    <t>Last</t>
  </si>
  <si>
    <t>First</t>
  </si>
  <si>
    <t>x</t>
  </si>
  <si>
    <t>Styles</t>
  </si>
  <si>
    <t>Hotchkiss</t>
  </si>
  <si>
    <t>Samuel</t>
  </si>
  <si>
    <t>Jacob</t>
  </si>
  <si>
    <t>Evelyn</t>
  </si>
  <si>
    <t>Jeneva</t>
  </si>
  <si>
    <t>Hoing</t>
  </si>
  <si>
    <t>Rowdy</t>
  </si>
  <si>
    <t>Hailey</t>
  </si>
  <si>
    <t>Rusty</t>
  </si>
  <si>
    <t>Althoff</t>
  </si>
  <si>
    <t>Grade</t>
  </si>
  <si>
    <t>Wall of Faith</t>
  </si>
  <si>
    <t>Gregg</t>
  </si>
  <si>
    <t>Annabelle</t>
  </si>
  <si>
    <t>Meyers</t>
  </si>
  <si>
    <t>Tyrell</t>
  </si>
  <si>
    <t>3rd</t>
  </si>
  <si>
    <t>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</si>
</sst>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0" borderId="0" xfId="1"/>
    <xf numFmtId="49" fontId="0" fillId="0" borderId="0" xfId="0" applyNumberFormat="1" applyAlignment="1"/>
    <xf numFmtId="0" fontId="0" fillId="0" borderId="1" xfId="0" applyFill="1" applyBorder="1"/>
    <xf numFmtId="164" fontId="0" fillId="0" borderId="1" xfId="0" applyNumberFormat="1" applyBorder="1"/>
    <xf numFmtId="164" fontId="0" fillId="0" borderId="1" xfId="0" applyNumberFormat="1" applyBorder="1" applyAlignment="1"/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andace.nelson03@hotmail.com" TargetMode="External"/><Relationship Id="rId2" Type="http://schemas.openxmlformats.org/officeDocument/2006/relationships/hyperlink" Target="mailto:a39johndeerechick@yahoo.com" TargetMode="External"/><Relationship Id="rId1" Type="http://schemas.openxmlformats.org/officeDocument/2006/relationships/hyperlink" Target="mailto:mulders@goldenwest.net" TargetMode="External"/><Relationship Id="rId4" Type="http://schemas.openxmlformats.org/officeDocument/2006/relationships/hyperlink" Target="mailto:rjnchoh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workbookViewId="0">
      <selection activeCell="I6" sqref="I6"/>
    </sheetView>
  </sheetViews>
  <sheetFormatPr defaultRowHeight="14.4" x14ac:dyDescent="0.3"/>
  <cols>
    <col min="1" max="1" width="8.5546875" customWidth="1"/>
    <col min="2" max="2" width="9" bestFit="1" customWidth="1"/>
    <col min="3" max="3" width="5.109375" bestFit="1" customWidth="1"/>
    <col min="4" max="4" width="7.44140625" bestFit="1" customWidth="1"/>
    <col min="5" max="19" width="6.109375" customWidth="1"/>
    <col min="20" max="27" width="4.109375" customWidth="1"/>
  </cols>
  <sheetData>
    <row r="1" spans="1:19" ht="28.8" x14ac:dyDescent="0.55000000000000004">
      <c r="A1" s="4" t="s">
        <v>54</v>
      </c>
      <c r="I1" t="s">
        <v>123</v>
      </c>
    </row>
    <row r="2" spans="1:19" ht="18" x14ac:dyDescent="0.35">
      <c r="A2" s="3" t="s">
        <v>108</v>
      </c>
      <c r="B2" s="3" t="s">
        <v>109</v>
      </c>
      <c r="C2" s="3" t="s">
        <v>2</v>
      </c>
      <c r="D2" s="3" t="s">
        <v>122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13</v>
      </c>
      <c r="R2">
        <v>14</v>
      </c>
      <c r="S2">
        <v>15</v>
      </c>
    </row>
    <row r="3" spans="1:19" s="5" customFormat="1" ht="22.5" customHeight="1" x14ac:dyDescent="0.3">
      <c r="A3" s="5" t="s">
        <v>112</v>
      </c>
      <c r="B3" s="5" t="s">
        <v>67</v>
      </c>
      <c r="C3" s="5">
        <v>10</v>
      </c>
    </row>
    <row r="4" spans="1:19" s="5" customFormat="1" ht="22.5" customHeight="1" x14ac:dyDescent="0.3">
      <c r="A4" s="5" t="s">
        <v>112</v>
      </c>
      <c r="B4" s="5" t="s">
        <v>66</v>
      </c>
      <c r="C4" s="5">
        <v>9</v>
      </c>
      <c r="D4" s="5" t="s">
        <v>128</v>
      </c>
    </row>
    <row r="5" spans="1:19" s="5" customFormat="1" ht="22.5" customHeight="1" x14ac:dyDescent="0.3">
      <c r="A5" s="5" t="s">
        <v>112</v>
      </c>
      <c r="B5" s="14" t="s">
        <v>116</v>
      </c>
      <c r="C5" s="5">
        <v>6</v>
      </c>
    </row>
    <row r="6" spans="1:19" s="5" customFormat="1" ht="22.5" customHeight="1" x14ac:dyDescent="0.3">
      <c r="A6" s="5" t="s">
        <v>112</v>
      </c>
      <c r="B6" s="5" t="s">
        <v>115</v>
      </c>
      <c r="C6" s="5">
        <v>4</v>
      </c>
    </row>
    <row r="7" spans="1:19" s="5" customFormat="1" ht="22.5" customHeight="1" x14ac:dyDescent="0.3">
      <c r="A7" s="5" t="s">
        <v>117</v>
      </c>
      <c r="B7" s="5" t="s">
        <v>118</v>
      </c>
      <c r="C7" s="5">
        <v>5</v>
      </c>
    </row>
    <row r="8" spans="1:19" s="5" customFormat="1" ht="22.5" customHeight="1" x14ac:dyDescent="0.3">
      <c r="A8" s="5" t="s">
        <v>117</v>
      </c>
      <c r="B8" s="5" t="s">
        <v>120</v>
      </c>
      <c r="C8" s="5">
        <v>3</v>
      </c>
    </row>
    <row r="9" spans="1:19" s="5" customFormat="1" ht="22.5" customHeight="1" x14ac:dyDescent="0.3">
      <c r="A9" s="5" t="s">
        <v>65</v>
      </c>
      <c r="B9" s="5" t="s">
        <v>64</v>
      </c>
      <c r="C9" s="5">
        <v>7</v>
      </c>
    </row>
    <row r="10" spans="1:19" s="5" customFormat="1" ht="22.5" customHeight="1" x14ac:dyDescent="0.3">
      <c r="A10" s="5" t="s">
        <v>65</v>
      </c>
      <c r="B10" s="5" t="s">
        <v>113</v>
      </c>
      <c r="C10" s="5">
        <v>5</v>
      </c>
    </row>
    <row r="11" spans="1:19" s="5" customFormat="1" ht="22.5" customHeight="1" x14ac:dyDescent="0.3">
      <c r="A11" s="5" t="s">
        <v>65</v>
      </c>
      <c r="B11" s="5" t="s">
        <v>114</v>
      </c>
      <c r="C11" s="5">
        <v>4</v>
      </c>
    </row>
    <row r="12" spans="1:19" s="5" customFormat="1" ht="22.5" customHeight="1" x14ac:dyDescent="0.3">
      <c r="A12" s="5" t="s">
        <v>15</v>
      </c>
      <c r="B12" s="5" t="s">
        <v>18</v>
      </c>
      <c r="C12" s="5">
        <v>7</v>
      </c>
      <c r="D12" s="5" t="s">
        <v>129</v>
      </c>
    </row>
    <row r="13" spans="1:19" s="5" customFormat="1" ht="22.5" customHeight="1" x14ac:dyDescent="0.3">
      <c r="A13" s="5" t="s">
        <v>46</v>
      </c>
      <c r="B13" s="5" t="s">
        <v>47</v>
      </c>
      <c r="C13" s="5">
        <v>8</v>
      </c>
      <c r="D13" s="5" t="s">
        <v>129</v>
      </c>
    </row>
    <row r="14" spans="1:19" s="5" customFormat="1" ht="22.5" customHeight="1" x14ac:dyDescent="0.3">
      <c r="A14" s="5" t="s">
        <v>46</v>
      </c>
      <c r="B14" s="5" t="s">
        <v>119</v>
      </c>
      <c r="C14" s="5">
        <v>5</v>
      </c>
    </row>
    <row r="15" spans="1:19" s="5" customFormat="1" ht="22.5" customHeight="1" x14ac:dyDescent="0.3">
      <c r="A15" s="5" t="s">
        <v>111</v>
      </c>
      <c r="B15" s="5" t="s">
        <v>99</v>
      </c>
      <c r="C15" s="5">
        <v>9</v>
      </c>
      <c r="D15" s="5" t="s">
        <v>128</v>
      </c>
    </row>
    <row r="16" spans="1:19" s="5" customFormat="1" ht="22.5" customHeight="1" x14ac:dyDescent="0.3">
      <c r="A16" s="5" t="s">
        <v>111</v>
      </c>
      <c r="B16" s="5" t="s">
        <v>98</v>
      </c>
      <c r="C16" s="5">
        <v>8</v>
      </c>
    </row>
    <row r="17" spans="1:4" s="5" customFormat="1" ht="22.5" customHeight="1" x14ac:dyDescent="0.3">
      <c r="A17" s="5" t="s">
        <v>121</v>
      </c>
    </row>
    <row r="18" spans="1:4" s="5" customFormat="1" ht="22.5" customHeight="1" x14ac:dyDescent="0.3">
      <c r="A18" s="5" t="s">
        <v>121</v>
      </c>
    </row>
    <row r="19" spans="1:4" s="5" customFormat="1" ht="22.5" customHeight="1" x14ac:dyDescent="0.3">
      <c r="A19" s="5" t="s">
        <v>124</v>
      </c>
      <c r="B19" s="5" t="s">
        <v>125</v>
      </c>
      <c r="C19" s="5">
        <v>4</v>
      </c>
    </row>
    <row r="20" spans="1:4" s="5" customFormat="1" ht="22.5" customHeight="1" x14ac:dyDescent="0.3">
      <c r="A20" s="5" t="s">
        <v>126</v>
      </c>
      <c r="B20" s="5" t="s">
        <v>127</v>
      </c>
      <c r="C20" s="5">
        <v>9</v>
      </c>
      <c r="D20" s="5" t="s">
        <v>128</v>
      </c>
    </row>
    <row r="21" spans="1:4" s="5" customFormat="1" ht="22.5" customHeight="1" x14ac:dyDescent="0.3"/>
    <row r="22" spans="1:4" s="5" customFormat="1" ht="22.5" customHeight="1" x14ac:dyDescent="0.3"/>
    <row r="23" spans="1:4" s="5" customFormat="1" ht="22.5" customHeight="1" x14ac:dyDescent="0.3"/>
    <row r="24" spans="1:4" s="5" customFormat="1" ht="22.5" customHeight="1" x14ac:dyDescent="0.3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7"/>
  <sheetViews>
    <sheetView workbookViewId="0"/>
  </sheetViews>
  <sheetFormatPr defaultColWidth="12.6640625" defaultRowHeight="14.4" x14ac:dyDescent="0.3"/>
  <cols>
    <col min="3" max="3" width="6" customWidth="1"/>
    <col min="4" max="4" width="6.109375" customWidth="1"/>
    <col min="5" max="5" width="7" customWidth="1"/>
    <col min="6" max="6" width="6.109375" customWidth="1"/>
    <col min="7" max="7" width="5.88671875" customWidth="1"/>
    <col min="8" max="8" width="6" customWidth="1"/>
    <col min="9" max="9" width="6.5546875" customWidth="1"/>
    <col min="10" max="10" width="6" customWidth="1"/>
    <col min="11" max="12" width="6.88671875" customWidth="1"/>
    <col min="13" max="13" width="7.6640625" customWidth="1"/>
    <col min="14" max="14" width="5.6640625" customWidth="1"/>
    <col min="15" max="16" width="7.33203125" customWidth="1"/>
    <col min="17" max="17" width="7.109375" customWidth="1"/>
    <col min="20" max="20" width="12.88671875" customWidth="1"/>
  </cols>
  <sheetData>
    <row r="1" spans="1:21" x14ac:dyDescent="0.3">
      <c r="A1" t="s">
        <v>68</v>
      </c>
      <c r="T1" t="s">
        <v>103</v>
      </c>
    </row>
    <row r="2" spans="1:21" x14ac:dyDescent="0.3">
      <c r="R2" t="s">
        <v>104</v>
      </c>
      <c r="S2">
        <v>10</v>
      </c>
      <c r="T2">
        <v>25</v>
      </c>
      <c r="U2">
        <v>15</v>
      </c>
    </row>
    <row r="3" spans="1:21" x14ac:dyDescent="0.3">
      <c r="A3" t="s">
        <v>0</v>
      </c>
      <c r="B3" t="s">
        <v>1</v>
      </c>
      <c r="C3" t="s">
        <v>85</v>
      </c>
      <c r="D3" t="s">
        <v>88</v>
      </c>
      <c r="E3" t="s">
        <v>89</v>
      </c>
      <c r="F3" s="7">
        <v>10</v>
      </c>
      <c r="G3" t="s">
        <v>90</v>
      </c>
      <c r="H3">
        <v>23</v>
      </c>
      <c r="I3">
        <v>100</v>
      </c>
      <c r="J3" t="s">
        <v>93</v>
      </c>
      <c r="K3" t="s">
        <v>94</v>
      </c>
      <c r="L3" t="s">
        <v>84</v>
      </c>
      <c r="M3" t="s">
        <v>95</v>
      </c>
      <c r="N3" t="s">
        <v>96</v>
      </c>
      <c r="O3" t="s">
        <v>86</v>
      </c>
      <c r="P3" t="s">
        <v>87</v>
      </c>
      <c r="Q3" t="s">
        <v>97</v>
      </c>
      <c r="S3" t="s">
        <v>106</v>
      </c>
      <c r="T3" t="s">
        <v>107</v>
      </c>
      <c r="U3" t="s">
        <v>105</v>
      </c>
    </row>
    <row r="4" spans="1:21" s="13" customFormat="1" x14ac:dyDescent="0.3">
      <c r="A4" s="11" t="s">
        <v>11</v>
      </c>
      <c r="B4" s="11" t="s">
        <v>12</v>
      </c>
      <c r="C4" s="12">
        <v>42477</v>
      </c>
      <c r="D4" s="12">
        <v>42449</v>
      </c>
      <c r="E4" s="12">
        <v>42379</v>
      </c>
      <c r="F4" s="12">
        <v>42463</v>
      </c>
      <c r="G4" s="12">
        <v>42470</v>
      </c>
      <c r="H4" s="12"/>
      <c r="I4" s="12"/>
      <c r="J4" s="12">
        <v>42647</v>
      </c>
      <c r="K4" s="12">
        <v>42696</v>
      </c>
      <c r="L4" s="12">
        <v>42682</v>
      </c>
      <c r="M4" s="12">
        <v>42435</v>
      </c>
      <c r="N4" s="12">
        <v>42386</v>
      </c>
      <c r="O4" s="12"/>
      <c r="P4" s="12"/>
      <c r="Q4" s="12"/>
      <c r="S4" s="13">
        <v>10</v>
      </c>
      <c r="T4" s="13">
        <f>8+11+7</f>
        <v>26</v>
      </c>
      <c r="U4" s="13">
        <v>15</v>
      </c>
    </row>
    <row r="5" spans="1:21" x14ac:dyDescent="0.3">
      <c r="A5" s="5" t="s">
        <v>13</v>
      </c>
      <c r="B5" s="5" t="s">
        <v>14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t="s">
        <v>110</v>
      </c>
      <c r="T5">
        <f>3+3+0</f>
        <v>6</v>
      </c>
    </row>
    <row r="6" spans="1:21" x14ac:dyDescent="0.3">
      <c r="A6" s="5" t="s">
        <v>15</v>
      </c>
      <c r="B6" s="5" t="s">
        <v>16</v>
      </c>
      <c r="C6" s="9">
        <v>42470</v>
      </c>
      <c r="D6" s="9">
        <v>42682</v>
      </c>
      <c r="E6" s="9">
        <v>42647</v>
      </c>
      <c r="F6" s="9">
        <v>42675</v>
      </c>
      <c r="G6" s="9">
        <v>42661</v>
      </c>
      <c r="H6" s="9"/>
      <c r="I6" s="9"/>
      <c r="J6" s="9">
        <v>42640</v>
      </c>
      <c r="K6" s="9">
        <v>42654</v>
      </c>
      <c r="L6" s="9">
        <v>42689</v>
      </c>
      <c r="M6" s="9"/>
      <c r="N6" s="9"/>
      <c r="O6" s="9"/>
      <c r="P6" s="9"/>
      <c r="Q6" s="9"/>
      <c r="R6" t="s">
        <v>110</v>
      </c>
      <c r="S6">
        <v>8</v>
      </c>
      <c r="T6">
        <f>12+10+7</f>
        <v>29</v>
      </c>
      <c r="U6">
        <v>15</v>
      </c>
    </row>
    <row r="7" spans="1:21" s="13" customFormat="1" x14ac:dyDescent="0.3">
      <c r="A7" s="11" t="s">
        <v>15</v>
      </c>
      <c r="B7" s="11" t="s">
        <v>17</v>
      </c>
      <c r="C7" s="12">
        <v>42675</v>
      </c>
      <c r="D7" s="12">
        <v>42661</v>
      </c>
      <c r="E7" s="12">
        <v>42470</v>
      </c>
      <c r="F7" s="12">
        <v>42449</v>
      </c>
      <c r="G7" s="12">
        <v>42414</v>
      </c>
      <c r="H7" s="12">
        <v>42442</v>
      </c>
      <c r="I7" s="12">
        <v>42477</v>
      </c>
      <c r="J7" s="12">
        <v>42640</v>
      </c>
      <c r="K7" s="12">
        <v>42696</v>
      </c>
      <c r="L7" s="12">
        <v>42414</v>
      </c>
      <c r="M7" s="12">
        <v>42463</v>
      </c>
      <c r="N7" s="12">
        <v>42484</v>
      </c>
      <c r="O7" s="12"/>
      <c r="P7" s="12"/>
      <c r="Q7" s="12"/>
      <c r="R7" s="13" t="s">
        <v>110</v>
      </c>
      <c r="S7" s="13">
        <v>12</v>
      </c>
      <c r="T7" s="13">
        <f>12+10+7</f>
        <v>29</v>
      </c>
      <c r="U7" s="13">
        <v>15</v>
      </c>
    </row>
    <row r="8" spans="1:21" x14ac:dyDescent="0.3">
      <c r="A8" s="5" t="s">
        <v>15</v>
      </c>
      <c r="B8" s="5" t="s">
        <v>18</v>
      </c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t="s">
        <v>110</v>
      </c>
      <c r="T8">
        <f>12+9+7</f>
        <v>28</v>
      </c>
    </row>
    <row r="9" spans="1:21" x14ac:dyDescent="0.3">
      <c r="A9" s="5" t="s">
        <v>22</v>
      </c>
      <c r="B9" s="5" t="s">
        <v>23</v>
      </c>
      <c r="C9" s="10"/>
      <c r="D9" s="9"/>
      <c r="E9" s="9">
        <v>42654</v>
      </c>
      <c r="F9" s="9"/>
      <c r="G9" s="9">
        <v>42379</v>
      </c>
      <c r="H9" s="9"/>
      <c r="I9" s="9"/>
      <c r="J9" s="9">
        <v>42647</v>
      </c>
      <c r="K9" s="9"/>
      <c r="L9" s="9">
        <v>42414</v>
      </c>
      <c r="M9" s="9"/>
      <c r="N9" s="9"/>
      <c r="O9" s="9"/>
      <c r="P9" s="9"/>
      <c r="Q9" s="9"/>
      <c r="R9" t="s">
        <v>110</v>
      </c>
      <c r="S9">
        <v>4</v>
      </c>
      <c r="T9">
        <f>9+11+4</f>
        <v>24</v>
      </c>
    </row>
    <row r="10" spans="1:21" x14ac:dyDescent="0.3">
      <c r="A10" s="5" t="s">
        <v>22</v>
      </c>
      <c r="B10" s="5" t="s">
        <v>24</v>
      </c>
      <c r="C10" s="9"/>
      <c r="D10" s="9"/>
      <c r="E10" s="9">
        <v>42654</v>
      </c>
      <c r="F10" s="9"/>
      <c r="G10" s="9">
        <v>42379</v>
      </c>
      <c r="H10" s="9"/>
      <c r="I10" s="9"/>
      <c r="J10" s="9">
        <v>42647</v>
      </c>
      <c r="K10" s="9">
        <v>42435</v>
      </c>
      <c r="L10" s="9">
        <v>42414</v>
      </c>
      <c r="M10" s="9"/>
      <c r="N10" s="9"/>
      <c r="O10" s="9"/>
      <c r="P10" s="9"/>
      <c r="Q10" s="9"/>
      <c r="R10" t="s">
        <v>110</v>
      </c>
      <c r="S10">
        <v>5</v>
      </c>
      <c r="T10">
        <f>10+13+4</f>
        <v>27</v>
      </c>
    </row>
    <row r="11" spans="1:21" x14ac:dyDescent="0.3">
      <c r="A11" s="5" t="s">
        <v>33</v>
      </c>
      <c r="B11" s="5" t="s">
        <v>34</v>
      </c>
      <c r="C11" s="10"/>
      <c r="D11" s="9"/>
      <c r="E11" s="9">
        <v>42682</v>
      </c>
      <c r="F11" s="9"/>
      <c r="G11" s="9">
        <v>42428</v>
      </c>
      <c r="H11" s="9"/>
      <c r="I11" s="9"/>
      <c r="J11" s="9">
        <v>42640</v>
      </c>
      <c r="K11" s="9">
        <v>42667</v>
      </c>
      <c r="L11" s="9">
        <v>42689</v>
      </c>
      <c r="M11" s="9"/>
      <c r="N11" s="9"/>
      <c r="O11" s="9"/>
      <c r="P11" s="9"/>
      <c r="Q11" s="9"/>
      <c r="R11" t="s">
        <v>110</v>
      </c>
      <c r="S11">
        <v>5</v>
      </c>
      <c r="T11">
        <f>7+9+4</f>
        <v>20</v>
      </c>
    </row>
    <row r="12" spans="1:21" s="13" customFormat="1" x14ac:dyDescent="0.3">
      <c r="A12" s="11" t="s">
        <v>33</v>
      </c>
      <c r="B12" s="11" t="s">
        <v>35</v>
      </c>
      <c r="C12" s="12">
        <v>42689</v>
      </c>
      <c r="D12" s="12">
        <v>42675</v>
      </c>
      <c r="E12" s="12">
        <v>42667</v>
      </c>
      <c r="F12" s="12"/>
      <c r="G12" s="12">
        <v>42696</v>
      </c>
      <c r="H12" s="12">
        <v>42414</v>
      </c>
      <c r="I12" s="12"/>
      <c r="J12" s="12">
        <v>42640</v>
      </c>
      <c r="K12" s="12">
        <v>42661</v>
      </c>
      <c r="L12" s="12">
        <v>42682</v>
      </c>
      <c r="M12" s="12">
        <v>42435</v>
      </c>
      <c r="N12" s="12">
        <v>42428</v>
      </c>
      <c r="O12" s="12"/>
      <c r="P12" s="12"/>
      <c r="Q12" s="12"/>
      <c r="R12" s="13" t="s">
        <v>110</v>
      </c>
      <c r="S12" s="13">
        <v>10</v>
      </c>
      <c r="T12" s="13">
        <f>12+9+5</f>
        <v>26</v>
      </c>
    </row>
    <row r="13" spans="1:21" x14ac:dyDescent="0.3">
      <c r="A13" s="5" t="s">
        <v>46</v>
      </c>
      <c r="B13" s="5" t="s">
        <v>47</v>
      </c>
      <c r="C13" s="10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T13">
        <f>10+7+5</f>
        <v>22</v>
      </c>
    </row>
    <row r="14" spans="1:21" x14ac:dyDescent="0.3">
      <c r="A14" s="5" t="s">
        <v>62</v>
      </c>
      <c r="B14" s="5" t="s">
        <v>63</v>
      </c>
      <c r="C14" s="10"/>
      <c r="D14" s="9"/>
      <c r="E14" s="9">
        <v>42654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t="s">
        <v>110</v>
      </c>
      <c r="S14">
        <v>1</v>
      </c>
      <c r="T14">
        <f>5+4+1</f>
        <v>10</v>
      </c>
    </row>
    <row r="15" spans="1:21" x14ac:dyDescent="0.3">
      <c r="A15" s="5" t="s">
        <v>65</v>
      </c>
      <c r="B15" s="5" t="s">
        <v>64</v>
      </c>
      <c r="C15" s="10"/>
      <c r="D15" s="9"/>
      <c r="E15" s="9">
        <v>42675</v>
      </c>
      <c r="F15" s="9"/>
      <c r="G15" s="9">
        <v>42414</v>
      </c>
      <c r="H15" s="9"/>
      <c r="I15" s="9"/>
      <c r="J15" s="9"/>
      <c r="K15" s="9">
        <v>42689</v>
      </c>
      <c r="L15" s="9">
        <v>42435</v>
      </c>
      <c r="M15" s="9"/>
      <c r="N15" s="9">
        <v>42477</v>
      </c>
      <c r="O15" s="9"/>
      <c r="P15" s="9"/>
      <c r="Q15" s="9"/>
      <c r="R15" t="s">
        <v>110</v>
      </c>
      <c r="S15">
        <v>5</v>
      </c>
      <c r="T15">
        <f>9+11+6</f>
        <v>26</v>
      </c>
    </row>
    <row r="16" spans="1:21" x14ac:dyDescent="0.3">
      <c r="A16" s="5" t="s">
        <v>66</v>
      </c>
      <c r="B16" s="5" t="s">
        <v>112</v>
      </c>
      <c r="C16" s="10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t="s">
        <v>110</v>
      </c>
      <c r="T16">
        <f>2+5+4</f>
        <v>11</v>
      </c>
    </row>
    <row r="17" spans="1:20" x14ac:dyDescent="0.3">
      <c r="A17" s="5" t="s">
        <v>67</v>
      </c>
      <c r="B17" s="5" t="s">
        <v>112</v>
      </c>
      <c r="C17" s="10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t="s">
        <v>110</v>
      </c>
      <c r="T17">
        <f>2+5+4</f>
        <v>11</v>
      </c>
    </row>
    <row r="18" spans="1:20" x14ac:dyDescent="0.3">
      <c r="A18" s="8" t="s">
        <v>98</v>
      </c>
      <c r="B18" s="5" t="s">
        <v>111</v>
      </c>
      <c r="C18" s="10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t="s">
        <v>110</v>
      </c>
      <c r="T18">
        <f>4+4+4</f>
        <v>12</v>
      </c>
    </row>
    <row r="19" spans="1:20" x14ac:dyDescent="0.3">
      <c r="A19" s="8" t="s">
        <v>99</v>
      </c>
      <c r="B19" s="5" t="s">
        <v>111</v>
      </c>
      <c r="C19" s="1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t="s">
        <v>110</v>
      </c>
      <c r="T19">
        <f>4+4+4</f>
        <v>12</v>
      </c>
    </row>
    <row r="20" spans="1:20" x14ac:dyDescent="0.3">
      <c r="A20" s="8" t="s">
        <v>100</v>
      </c>
      <c r="B20" s="5" t="s">
        <v>101</v>
      </c>
      <c r="C20" s="10"/>
      <c r="D20" s="9"/>
      <c r="E20" s="9">
        <v>42379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t="s">
        <v>110</v>
      </c>
      <c r="S20">
        <v>1</v>
      </c>
      <c r="T20">
        <f>7+5</f>
        <v>12</v>
      </c>
    </row>
    <row r="21" spans="1:20" x14ac:dyDescent="0.3">
      <c r="A21" s="8" t="s">
        <v>102</v>
      </c>
      <c r="B21" s="5" t="s">
        <v>101</v>
      </c>
      <c r="C21" s="10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t="s">
        <v>110</v>
      </c>
      <c r="S21">
        <v>0</v>
      </c>
      <c r="T21">
        <f>7+5</f>
        <v>12</v>
      </c>
    </row>
    <row r="23" spans="1:20" x14ac:dyDescent="0.3">
      <c r="A23" t="s">
        <v>85</v>
      </c>
      <c r="B23" t="s">
        <v>69</v>
      </c>
    </row>
    <row r="24" spans="1:20" x14ac:dyDescent="0.3">
      <c r="A24" t="s">
        <v>88</v>
      </c>
      <c r="B24" t="s">
        <v>70</v>
      </c>
    </row>
    <row r="25" spans="1:20" x14ac:dyDescent="0.3">
      <c r="A25" t="s">
        <v>89</v>
      </c>
      <c r="B25" t="s">
        <v>71</v>
      </c>
    </row>
    <row r="26" spans="1:20" x14ac:dyDescent="0.3">
      <c r="A26" s="7">
        <v>10</v>
      </c>
      <c r="B26" t="s">
        <v>72</v>
      </c>
    </row>
    <row r="27" spans="1:20" x14ac:dyDescent="0.3">
      <c r="A27" t="s">
        <v>90</v>
      </c>
      <c r="B27" t="s">
        <v>73</v>
      </c>
    </row>
    <row r="28" spans="1:20" x14ac:dyDescent="0.3">
      <c r="A28" s="7" t="s">
        <v>91</v>
      </c>
      <c r="B28" t="s">
        <v>75</v>
      </c>
    </row>
    <row r="29" spans="1:20" x14ac:dyDescent="0.3">
      <c r="A29" s="7" t="s">
        <v>92</v>
      </c>
      <c r="B29" t="s">
        <v>74</v>
      </c>
    </row>
    <row r="30" spans="1:20" x14ac:dyDescent="0.3">
      <c r="A30" t="s">
        <v>93</v>
      </c>
      <c r="B30" t="s">
        <v>76</v>
      </c>
    </row>
    <row r="31" spans="1:20" x14ac:dyDescent="0.3">
      <c r="A31" s="7" t="s">
        <v>94</v>
      </c>
      <c r="B31" t="s">
        <v>77</v>
      </c>
    </row>
    <row r="32" spans="1:20" x14ac:dyDescent="0.3">
      <c r="A32" s="7" t="s">
        <v>84</v>
      </c>
      <c r="B32" t="s">
        <v>78</v>
      </c>
    </row>
    <row r="33" spans="1:2" x14ac:dyDescent="0.3">
      <c r="A33" s="7" t="s">
        <v>95</v>
      </c>
      <c r="B33" t="s">
        <v>79</v>
      </c>
    </row>
    <row r="34" spans="1:2" x14ac:dyDescent="0.3">
      <c r="A34" s="7" t="s">
        <v>96</v>
      </c>
      <c r="B34" t="s">
        <v>80</v>
      </c>
    </row>
    <row r="35" spans="1:2" x14ac:dyDescent="0.3">
      <c r="A35" s="7" t="s">
        <v>86</v>
      </c>
      <c r="B35" t="s">
        <v>81</v>
      </c>
    </row>
    <row r="36" spans="1:2" x14ac:dyDescent="0.3">
      <c r="A36" s="7" t="s">
        <v>87</v>
      </c>
      <c r="B36" t="s">
        <v>82</v>
      </c>
    </row>
    <row r="37" spans="1:2" x14ac:dyDescent="0.3">
      <c r="A37" s="7" t="s">
        <v>97</v>
      </c>
      <c r="B37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activeCell="I14" sqref="I14"/>
    </sheetView>
  </sheetViews>
  <sheetFormatPr defaultRowHeight="14.4" x14ac:dyDescent="0.3"/>
  <cols>
    <col min="1" max="1" width="13.109375" bestFit="1" customWidth="1"/>
    <col min="2" max="2" width="13.88671875" bestFit="1" customWidth="1"/>
    <col min="3" max="3" width="5.6640625" bestFit="1" customWidth="1"/>
    <col min="4" max="4" width="12.33203125" bestFit="1" customWidth="1"/>
    <col min="5" max="5" width="11.44140625" bestFit="1" customWidth="1"/>
    <col min="6" max="6" width="29.88671875" bestFit="1" customWidth="1"/>
    <col min="7" max="7" width="12.109375" bestFit="1" customWidth="1"/>
  </cols>
  <sheetData>
    <row r="1" spans="1:9" ht="18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56</v>
      </c>
      <c r="I1" s="3" t="s">
        <v>57</v>
      </c>
    </row>
    <row r="2" spans="1:9" x14ac:dyDescent="0.3">
      <c r="A2" t="s">
        <v>7</v>
      </c>
      <c r="B2" t="s">
        <v>8</v>
      </c>
      <c r="D2" s="1">
        <v>37035</v>
      </c>
      <c r="F2" t="s">
        <v>38</v>
      </c>
      <c r="G2" t="s">
        <v>9</v>
      </c>
    </row>
    <row r="3" spans="1:9" x14ac:dyDescent="0.3">
      <c r="A3" t="s">
        <v>7</v>
      </c>
      <c r="B3" t="s">
        <v>10</v>
      </c>
      <c r="D3" s="1">
        <v>37035</v>
      </c>
      <c r="F3" t="s">
        <v>38</v>
      </c>
      <c r="G3" t="s">
        <v>9</v>
      </c>
    </row>
    <row r="4" spans="1:9" x14ac:dyDescent="0.3">
      <c r="A4" t="s">
        <v>11</v>
      </c>
      <c r="B4" t="s">
        <v>12</v>
      </c>
      <c r="C4" s="2">
        <f t="shared" ref="C4:C16" ca="1" si="0">YEAR(TODAY())- YEAR(D4)</f>
        <v>15</v>
      </c>
      <c r="D4" s="1">
        <v>38303</v>
      </c>
    </row>
    <row r="5" spans="1:9" x14ac:dyDescent="0.3">
      <c r="A5" t="s">
        <v>13</v>
      </c>
      <c r="B5" t="s">
        <v>14</v>
      </c>
      <c r="C5" s="2">
        <f t="shared" ca="1" si="0"/>
        <v>17</v>
      </c>
      <c r="D5" s="1">
        <v>37543</v>
      </c>
      <c r="F5" t="s">
        <v>39</v>
      </c>
      <c r="G5" t="s">
        <v>21</v>
      </c>
      <c r="H5">
        <v>201.49189999999999</v>
      </c>
      <c r="I5" s="6" t="s">
        <v>58</v>
      </c>
    </row>
    <row r="6" spans="1:9" x14ac:dyDescent="0.3">
      <c r="A6" t="s">
        <v>15</v>
      </c>
      <c r="B6" t="s">
        <v>16</v>
      </c>
      <c r="C6" s="2">
        <f t="shared" ca="1" si="0"/>
        <v>16</v>
      </c>
      <c r="D6" s="1">
        <v>37853</v>
      </c>
      <c r="E6" t="s">
        <v>19</v>
      </c>
      <c r="F6" t="s">
        <v>40</v>
      </c>
      <c r="G6" t="s">
        <v>20</v>
      </c>
      <c r="H6">
        <v>951.18550000000005</v>
      </c>
    </row>
    <row r="7" spans="1:9" x14ac:dyDescent="0.3">
      <c r="A7" t="s">
        <v>15</v>
      </c>
      <c r="B7" t="s">
        <v>17</v>
      </c>
      <c r="C7" s="2">
        <f t="shared" ca="1" si="0"/>
        <v>14</v>
      </c>
      <c r="D7" s="1">
        <v>38684</v>
      </c>
      <c r="E7" t="s">
        <v>19</v>
      </c>
      <c r="F7" t="s">
        <v>40</v>
      </c>
      <c r="G7" t="s">
        <v>20</v>
      </c>
    </row>
    <row r="8" spans="1:9" x14ac:dyDescent="0.3">
      <c r="A8" t="s">
        <v>15</v>
      </c>
      <c r="B8" t="s">
        <v>18</v>
      </c>
      <c r="C8" s="2">
        <f t="shared" ca="1" si="0"/>
        <v>8</v>
      </c>
      <c r="D8" s="1">
        <v>40840</v>
      </c>
      <c r="E8" t="s">
        <v>19</v>
      </c>
      <c r="F8" t="s">
        <v>40</v>
      </c>
      <c r="G8" t="s">
        <v>20</v>
      </c>
    </row>
    <row r="9" spans="1:9" x14ac:dyDescent="0.3">
      <c r="A9" t="s">
        <v>22</v>
      </c>
      <c r="B9" t="s">
        <v>23</v>
      </c>
      <c r="C9" s="2">
        <f t="shared" ca="1" si="0"/>
        <v>16</v>
      </c>
      <c r="D9" s="1">
        <v>37794</v>
      </c>
      <c r="E9" t="s">
        <v>19</v>
      </c>
      <c r="F9" t="s">
        <v>41</v>
      </c>
      <c r="G9" t="s">
        <v>26</v>
      </c>
      <c r="H9">
        <v>201.06649999999999</v>
      </c>
      <c r="I9" s="6" t="s">
        <v>59</v>
      </c>
    </row>
    <row r="10" spans="1:9" x14ac:dyDescent="0.3">
      <c r="A10" t="s">
        <v>22</v>
      </c>
      <c r="B10" t="s">
        <v>24</v>
      </c>
      <c r="C10" s="2">
        <f t="shared" ca="1" si="0"/>
        <v>14</v>
      </c>
      <c r="D10" s="1">
        <v>38667</v>
      </c>
      <c r="E10" t="s">
        <v>25</v>
      </c>
      <c r="F10" t="s">
        <v>41</v>
      </c>
      <c r="G10" t="s">
        <v>26</v>
      </c>
    </row>
    <row r="11" spans="1:9" x14ac:dyDescent="0.3">
      <c r="A11" t="s">
        <v>27</v>
      </c>
      <c r="B11" t="s">
        <v>28</v>
      </c>
      <c r="C11" s="2">
        <f t="shared" ca="1" si="0"/>
        <v>13</v>
      </c>
      <c r="D11" s="1">
        <v>38880</v>
      </c>
      <c r="E11" t="s">
        <v>36</v>
      </c>
      <c r="F11" t="s">
        <v>42</v>
      </c>
      <c r="G11" t="s">
        <v>55</v>
      </c>
    </row>
    <row r="12" spans="1:9" x14ac:dyDescent="0.3">
      <c r="A12" t="s">
        <v>27</v>
      </c>
      <c r="B12" t="s">
        <v>29</v>
      </c>
      <c r="C12" s="2">
        <f t="shared" ca="1" si="0"/>
        <v>18</v>
      </c>
      <c r="D12" s="1">
        <v>37061</v>
      </c>
      <c r="E12" t="s">
        <v>19</v>
      </c>
      <c r="F12" t="s">
        <v>42</v>
      </c>
      <c r="G12" t="s">
        <v>55</v>
      </c>
    </row>
    <row r="13" spans="1:9" x14ac:dyDescent="0.3">
      <c r="A13" t="s">
        <v>30</v>
      </c>
      <c r="B13" t="s">
        <v>31</v>
      </c>
      <c r="C13" s="2">
        <f t="shared" ca="1" si="0"/>
        <v>18</v>
      </c>
      <c r="D13" s="1">
        <v>36923</v>
      </c>
      <c r="F13" t="s">
        <v>43</v>
      </c>
      <c r="G13" t="s">
        <v>37</v>
      </c>
    </row>
    <row r="14" spans="1:9" x14ac:dyDescent="0.3">
      <c r="A14" t="s">
        <v>30</v>
      </c>
      <c r="B14" t="s">
        <v>32</v>
      </c>
      <c r="C14" s="2">
        <f t="shared" ca="1" si="0"/>
        <v>17</v>
      </c>
      <c r="D14" s="1">
        <v>37438</v>
      </c>
      <c r="F14" t="s">
        <v>43</v>
      </c>
      <c r="G14" t="s">
        <v>37</v>
      </c>
    </row>
    <row r="15" spans="1:9" x14ac:dyDescent="0.3">
      <c r="A15" t="s">
        <v>33</v>
      </c>
      <c r="B15" t="s">
        <v>34</v>
      </c>
      <c r="C15" s="2">
        <f t="shared" ca="1" si="0"/>
        <v>17</v>
      </c>
      <c r="D15" s="1">
        <v>37529</v>
      </c>
      <c r="E15" t="s">
        <v>19</v>
      </c>
      <c r="F15" t="s">
        <v>44</v>
      </c>
      <c r="G15" t="s">
        <v>45</v>
      </c>
      <c r="H15">
        <v>212.9256</v>
      </c>
      <c r="I15" s="6" t="s">
        <v>61</v>
      </c>
    </row>
    <row r="16" spans="1:9" x14ac:dyDescent="0.3">
      <c r="A16" t="s">
        <v>33</v>
      </c>
      <c r="B16" t="s">
        <v>35</v>
      </c>
      <c r="C16" s="2">
        <f t="shared" ca="1" si="0"/>
        <v>15</v>
      </c>
      <c r="D16" s="1">
        <v>38243</v>
      </c>
      <c r="E16" t="s">
        <v>19</v>
      </c>
      <c r="F16" t="s">
        <v>44</v>
      </c>
      <c r="G16" t="s">
        <v>45</v>
      </c>
    </row>
    <row r="17" spans="1:9" x14ac:dyDescent="0.3">
      <c r="A17" t="s">
        <v>46</v>
      </c>
      <c r="B17" t="s">
        <v>47</v>
      </c>
      <c r="C17" s="2">
        <v>3</v>
      </c>
      <c r="D17" s="1">
        <v>40767</v>
      </c>
      <c r="E17" t="s">
        <v>19</v>
      </c>
      <c r="F17" t="s">
        <v>48</v>
      </c>
      <c r="G17" t="s">
        <v>49</v>
      </c>
      <c r="H17">
        <v>254.27889999999999</v>
      </c>
      <c r="I17" s="6" t="s">
        <v>60</v>
      </c>
    </row>
    <row r="18" spans="1:9" x14ac:dyDescent="0.3">
      <c r="B18" t="s">
        <v>51</v>
      </c>
      <c r="F18" t="s">
        <v>50</v>
      </c>
    </row>
    <row r="19" spans="1:9" x14ac:dyDescent="0.3">
      <c r="C19">
        <v>11</v>
      </c>
      <c r="D19" t="s">
        <v>52</v>
      </c>
    </row>
    <row r="20" spans="1:9" x14ac:dyDescent="0.3">
      <c r="C20">
        <v>5</v>
      </c>
      <c r="D20" t="s">
        <v>53</v>
      </c>
    </row>
  </sheetData>
  <hyperlinks>
    <hyperlink ref="I5" r:id="rId1" xr:uid="{00000000-0004-0000-0200-000000000000}"/>
    <hyperlink ref="I9" r:id="rId2" xr:uid="{00000000-0004-0000-0200-000001000000}"/>
    <hyperlink ref="I17" r:id="rId3" xr:uid="{00000000-0004-0000-0200-000002000000}"/>
    <hyperlink ref="I15" r:id="rId4" xr:uid="{00000000-0004-0000-02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 Sheet</vt:lpstr>
      <vt:lpstr>Memory Work</vt:lpstr>
      <vt:lpstr>Parent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admin</cp:lastModifiedBy>
  <cp:lastPrinted>2019-09-07T18:14:50Z</cp:lastPrinted>
  <dcterms:created xsi:type="dcterms:W3CDTF">2014-07-29T20:06:42Z</dcterms:created>
  <dcterms:modified xsi:type="dcterms:W3CDTF">2019-09-07T18:15:50Z</dcterms:modified>
</cp:coreProperties>
</file>